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６年度\03_工事\14_Ｒ６阿耕　経営体　長生中央　１－７工事 （担い手確保型）（５回目）３４ほ区\★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6"/>
  <c r="G29"/>
  <c r="G33"/>
  <c r="G34"/>
  <c r="G41"/>
  <c r="G48"/>
  <c r="G53"/>
  <c r="G54"/>
  <c r="G60"/>
  <c r="G63"/>
  <c r="G66"/>
  <c r="G68"/>
  <c r="G69"/>
  <c r="G71"/>
  <c r="G74"/>
  <c r="G75"/>
  <c r="G76"/>
  <c r="G78"/>
  <c r="G7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<sst xmlns="http://schemas.openxmlformats.org/spreadsheetml/2006/main">
  <si>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</si>
  <si>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</si>
  <si>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</si>
  <si>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</si>
  <si>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</si>
  <si>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Ｒ６阿耕　経営体　長生中央　１－７工事（担い手確保型）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</si>
  <si>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</si>
  <si>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</si>
  <si>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</si>
  <si>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</si>
  <si>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</si>
  <si>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</si>
  <si>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</si>
  <si>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</si>
  <si>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</si>
  <si>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</si>
  <si>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</si>
  <si>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</si>
  <si>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</si>
  <si>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</si>
  <si>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</si>
  <si>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</si>
  <si>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耕起砕土
_x000d_</t>
  </si>
  <si>
    <t>整形仕上げ工
_x000d_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</si>
  <si>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</si>
  <si>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</si>
  <si>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</si>
  <si>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</si>
  <si>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</si>
  <si>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</si>
  <si>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</si>
  <si>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付帯工
_x000d_一筆排水路工</t>
  </si>
  <si>
    <t>コンクリート分水槽据付
_x000d_据付,80kgを超え200kg以下,無し</t>
  </si>
  <si>
    <t>基</t>
  </si>
  <si>
    <t>田面排水口
_x000d_VUφ200</t>
  </si>
  <si>
    <t>ｍ</t>
  </si>
  <si>
    <t>構造物取壊し工
_x000d_</t>
  </si>
  <si>
    <t>コンクリート構造物取壊し
_x000d_無筋コンクリート</t>
  </si>
  <si>
    <t>殻運搬・処理（産業廃棄物処分費）
_x000d_無筋コンクリート</t>
  </si>
  <si>
    <t>石積取壊
_x000d_</t>
  </si>
  <si>
    <t>用水路工（管水路）
_x000d_</t>
  </si>
  <si>
    <t>管体土工
_x000d_</t>
  </si>
  <si>
    <t>掘削
_x000d_</t>
  </si>
  <si>
    <t>基面整正
_x000d_</t>
  </si>
  <si>
    <t>砂基礎
_x000d_①＋②</t>
  </si>
  <si>
    <t>砂基礎
_x000d_管体保護工</t>
  </si>
  <si>
    <t>埋戻
_x000d_流用土</t>
  </si>
  <si>
    <t>埋設表示テープ
_x000d_</t>
  </si>
  <si>
    <t>管体工
_x000d_</t>
  </si>
  <si>
    <t>硬質塩化ビニール管(VU-RR)
_x000d_φ250</t>
  </si>
  <si>
    <t>鋳鉄製メカ型曲管　SR付
_x000d_φ250*45°</t>
  </si>
  <si>
    <t>本</t>
  </si>
  <si>
    <t>鋳鉄製メカ型曲管　SR付
_x000d_φ250*11°1/4</t>
  </si>
  <si>
    <t>鋳鉄製メカ型片落管 SR付き
_x000d_φ300*250</t>
  </si>
  <si>
    <t>仕切弁
_x000d_Φ250</t>
  </si>
  <si>
    <t>箇所</t>
  </si>
  <si>
    <t>仕切弁室
_x000d_Φ250 H=1.4m</t>
  </si>
  <si>
    <t>給水栓工
_x000d_</t>
  </si>
  <si>
    <t>自動給水栓設置工
_x000d_φ75</t>
  </si>
  <si>
    <t>給水栓継手
_x000d_TS継手</t>
  </si>
  <si>
    <t>分岐サドル
_x000d_</t>
  </si>
  <si>
    <t>バルブソケット
_x000d_φ75 メタル入り</t>
  </si>
  <si>
    <t>個</t>
  </si>
  <si>
    <t>排水路工
_x000d_</t>
  </si>
  <si>
    <t>作業土工
_x000d_</t>
  </si>
  <si>
    <t>床掘り
_x000d_</t>
  </si>
  <si>
    <t>埋戻
_x000d_</t>
  </si>
  <si>
    <t>盛土工
_x000d_</t>
  </si>
  <si>
    <t>法面整形
_x000d_切土部</t>
  </si>
  <si>
    <t>法面整形
_x000d_盛土部</t>
  </si>
  <si>
    <t>鉄筋コンクリート角フリューム
_x000d_300</t>
  </si>
  <si>
    <t>鉄筋コンクリート角フリューム
_x000d_500</t>
  </si>
  <si>
    <t>付帯工
_x000d_</t>
  </si>
  <si>
    <t>現場打桝
_x000d_900型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</si>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</sst>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+G13+G33+G53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+G14+G20+G22+G26+G29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1.5700000000000001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1.4399999999999999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1.47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1.4399999999999999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1.4399999999999999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380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25</v>
      </c>
      <c r="F24" s="19">
        <v>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25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22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36</v>
      </c>
      <c r="D29" s="17"/>
      <c r="E29" s="18" t="s">
        <v>13</v>
      </c>
      <c r="F29" s="19">
        <v>1</v>
      </c>
      <c r="G29" s="20">
        <f>+G30+G31+G32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37</v>
      </c>
      <c r="E30" s="18" t="s">
        <v>28</v>
      </c>
      <c r="F30" s="19">
        <v>7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28</v>
      </c>
      <c r="F31" s="19">
        <v>7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28</v>
      </c>
      <c r="F32" s="19">
        <v>9</v>
      </c>
      <c r="G32" s="26"/>
      <c r="H32" s="21"/>
      <c r="I32" s="22">
        <v>23</v>
      </c>
      <c r="J32" s="22">
        <v>4</v>
      </c>
    </row>
    <row r="33" ht="42" customHeight="1">
      <c r="A33" s="23"/>
      <c r="B33" s="16" t="s">
        <v>40</v>
      </c>
      <c r="C33" s="16"/>
      <c r="D33" s="17"/>
      <c r="E33" s="18" t="s">
        <v>13</v>
      </c>
      <c r="F33" s="19">
        <v>1</v>
      </c>
      <c r="G33" s="20">
        <f>+G34+G41+G48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41</v>
      </c>
      <c r="D34" s="17"/>
      <c r="E34" s="18" t="s">
        <v>13</v>
      </c>
      <c r="F34" s="19">
        <v>1</v>
      </c>
      <c r="G34" s="20">
        <f>+G35+G36+G37+G38+G39+G40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42</v>
      </c>
      <c r="E35" s="18" t="s">
        <v>28</v>
      </c>
      <c r="F35" s="19">
        <v>70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25</v>
      </c>
      <c r="F36" s="19">
        <v>78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28</v>
      </c>
      <c r="F37" s="19">
        <v>2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28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28</v>
      </c>
      <c r="F39" s="19">
        <v>66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35</v>
      </c>
      <c r="F40" s="19">
        <v>9.1999999999999993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48</v>
      </c>
      <c r="D41" s="17"/>
      <c r="E41" s="18" t="s">
        <v>13</v>
      </c>
      <c r="F41" s="19">
        <v>1</v>
      </c>
      <c r="G41" s="20">
        <f>+G42+G43+G44+G45+G46+G47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49</v>
      </c>
      <c r="E42" s="18" t="s">
        <v>35</v>
      </c>
      <c r="F42" s="19">
        <v>130.19999999999999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51</v>
      </c>
      <c r="F43" s="19">
        <v>6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51</v>
      </c>
      <c r="F44" s="19">
        <v>6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51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55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56</v>
      </c>
      <c r="E47" s="18" t="s">
        <v>55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16" t="s">
        <v>57</v>
      </c>
      <c r="D48" s="17"/>
      <c r="E48" s="18" t="s">
        <v>13</v>
      </c>
      <c r="F48" s="19">
        <v>1</v>
      </c>
      <c r="G48" s="20">
        <f>+G49+G50+G51+G52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58</v>
      </c>
      <c r="E49" s="18" t="s">
        <v>33</v>
      </c>
      <c r="F49" s="19">
        <v>6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59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60</v>
      </c>
      <c r="E51" s="18" t="s">
        <v>13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61</v>
      </c>
      <c r="E52" s="18" t="s">
        <v>62</v>
      </c>
      <c r="F52" s="19">
        <v>6</v>
      </c>
      <c r="G52" s="26"/>
      <c r="H52" s="21"/>
      <c r="I52" s="22">
        <v>43</v>
      </c>
      <c r="J52" s="22">
        <v>4</v>
      </c>
    </row>
    <row r="53" ht="42" customHeight="1">
      <c r="A53" s="23"/>
      <c r="B53" s="16" t="s">
        <v>63</v>
      </c>
      <c r="C53" s="16"/>
      <c r="D53" s="17"/>
      <c r="E53" s="18" t="s">
        <v>13</v>
      </c>
      <c r="F53" s="19">
        <v>1</v>
      </c>
      <c r="G53" s="20">
        <f>+G54+G60+G63+G66</f>
        <v>0</v>
      </c>
      <c r="H53" s="21"/>
      <c r="I53" s="22">
        <v>44</v>
      </c>
      <c r="J53" s="22">
        <v>2</v>
      </c>
    </row>
    <row r="54" ht="42" customHeight="1">
      <c r="A54" s="23"/>
      <c r="B54" s="24"/>
      <c r="C54" s="16" t="s">
        <v>64</v>
      </c>
      <c r="D54" s="17"/>
      <c r="E54" s="18" t="s">
        <v>13</v>
      </c>
      <c r="F54" s="19">
        <v>1</v>
      </c>
      <c r="G54" s="20">
        <f>+G55+G56+G57+G58+G59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42</v>
      </c>
      <c r="E55" s="18" t="s">
        <v>28</v>
      </c>
      <c r="F55" s="19">
        <v>60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65</v>
      </c>
      <c r="E56" s="18" t="s">
        <v>28</v>
      </c>
      <c r="F56" s="19">
        <v>120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43</v>
      </c>
      <c r="E57" s="18" t="s">
        <v>25</v>
      </c>
      <c r="F57" s="19">
        <v>96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66</v>
      </c>
      <c r="E58" s="18" t="s">
        <v>28</v>
      </c>
      <c r="F58" s="19">
        <v>78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67</v>
      </c>
      <c r="E59" s="18" t="s">
        <v>28</v>
      </c>
      <c r="F59" s="19">
        <v>13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16" t="s">
        <v>23</v>
      </c>
      <c r="D60" s="17"/>
      <c r="E60" s="18" t="s">
        <v>13</v>
      </c>
      <c r="F60" s="19">
        <v>1</v>
      </c>
      <c r="G60" s="20">
        <f>+G61+G62</f>
        <v>0</v>
      </c>
      <c r="H60" s="21"/>
      <c r="I60" s="22">
        <v>51</v>
      </c>
      <c r="J60" s="22">
        <v>3</v>
      </c>
    </row>
    <row r="61" ht="42" customHeight="1">
      <c r="A61" s="23"/>
      <c r="B61" s="24"/>
      <c r="C61" s="24"/>
      <c r="D61" s="25" t="s">
        <v>68</v>
      </c>
      <c r="E61" s="18" t="s">
        <v>25</v>
      </c>
      <c r="F61" s="19">
        <v>140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69</v>
      </c>
      <c r="E62" s="18" t="s">
        <v>25</v>
      </c>
      <c r="F62" s="19">
        <v>220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16" t="s">
        <v>63</v>
      </c>
      <c r="D63" s="17"/>
      <c r="E63" s="18" t="s">
        <v>13</v>
      </c>
      <c r="F63" s="19">
        <v>1</v>
      </c>
      <c r="G63" s="20">
        <f>+G64+G65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70</v>
      </c>
      <c r="E64" s="18" t="s">
        <v>35</v>
      </c>
      <c r="F64" s="19">
        <v>86.700000000000003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71</v>
      </c>
      <c r="E65" s="18" t="s">
        <v>35</v>
      </c>
      <c r="F65" s="19">
        <v>101.90000000000001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16" t="s">
        <v>72</v>
      </c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3</v>
      </c>
    </row>
    <row r="67" ht="42" customHeight="1">
      <c r="A67" s="23"/>
      <c r="B67" s="24"/>
      <c r="C67" s="24"/>
      <c r="D67" s="25" t="s">
        <v>73</v>
      </c>
      <c r="E67" s="18" t="s">
        <v>55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15" t="s">
        <v>74</v>
      </c>
      <c r="B68" s="16"/>
      <c r="C68" s="16"/>
      <c r="D68" s="17"/>
      <c r="E68" s="18" t="s">
        <v>13</v>
      </c>
      <c r="F68" s="19">
        <v>1</v>
      </c>
      <c r="G68" s="20">
        <f>+G69+G71</f>
        <v>0</v>
      </c>
      <c r="H68" s="21"/>
      <c r="I68" s="22">
        <v>59</v>
      </c>
      <c r="J68" s="22"/>
    </row>
    <row r="69" ht="42" customHeight="1">
      <c r="A69" s="15" t="s">
        <v>75</v>
      </c>
      <c r="B69" s="16"/>
      <c r="C69" s="16"/>
      <c r="D69" s="17"/>
      <c r="E69" s="18" t="s">
        <v>13</v>
      </c>
      <c r="F69" s="19">
        <v>1</v>
      </c>
      <c r="G69" s="20">
        <f>+G70</f>
        <v>0</v>
      </c>
      <c r="H69" s="21"/>
      <c r="I69" s="22">
        <v>60</v>
      </c>
      <c r="J69" s="22">
        <v>200</v>
      </c>
    </row>
    <row r="70" ht="42" customHeight="1">
      <c r="A70" s="15" t="s">
        <v>76</v>
      </c>
      <c r="B70" s="16"/>
      <c r="C70" s="16"/>
      <c r="D70" s="17"/>
      <c r="E70" s="18" t="s">
        <v>13</v>
      </c>
      <c r="F70" s="19">
        <v>1</v>
      </c>
      <c r="G70" s="26"/>
      <c r="H70" s="21"/>
      <c r="I70" s="22">
        <v>61</v>
      </c>
      <c r="J70" s="22"/>
    </row>
    <row r="71" ht="42" customHeight="1">
      <c r="A71" s="15" t="s">
        <v>77</v>
      </c>
      <c r="B71" s="16"/>
      <c r="C71" s="16"/>
      <c r="D71" s="17"/>
      <c r="E71" s="18" t="s">
        <v>13</v>
      </c>
      <c r="F71" s="19">
        <v>1</v>
      </c>
      <c r="G71" s="20">
        <f>+G72</f>
        <v>0</v>
      </c>
      <c r="H71" s="21"/>
      <c r="I71" s="22">
        <v>62</v>
      </c>
      <c r="J71" s="22">
        <v>210</v>
      </c>
    </row>
    <row r="72" ht="42" customHeight="1">
      <c r="A72" s="15" t="s">
        <v>78</v>
      </c>
      <c r="B72" s="16"/>
      <c r="C72" s="16"/>
      <c r="D72" s="17"/>
      <c r="E72" s="18" t="s">
        <v>13</v>
      </c>
      <c r="F72" s="19">
        <v>1</v>
      </c>
      <c r="G72" s="26"/>
      <c r="H72" s="21"/>
      <c r="I72" s="22">
        <v>63</v>
      </c>
      <c r="J72" s="22"/>
    </row>
    <row r="73" ht="42" customHeight="1">
      <c r="A73" s="15" t="s">
        <v>79</v>
      </c>
      <c r="B73" s="16"/>
      <c r="C73" s="16"/>
      <c r="D73" s="17"/>
      <c r="E73" s="18" t="s">
        <v>13</v>
      </c>
      <c r="F73" s="19">
        <v>1</v>
      </c>
      <c r="G73" s="26"/>
      <c r="H73" s="21"/>
      <c r="I73" s="22">
        <v>64</v>
      </c>
      <c r="J73" s="22">
        <v>220</v>
      </c>
    </row>
    <row r="74" ht="42" customHeight="1">
      <c r="A74" s="15" t="s">
        <v>80</v>
      </c>
      <c r="B74" s="16"/>
      <c r="C74" s="16"/>
      <c r="D74" s="17"/>
      <c r="E74" s="18" t="s">
        <v>13</v>
      </c>
      <c r="F74" s="19">
        <v>1</v>
      </c>
      <c r="G74" s="20">
        <f>+G75</f>
        <v>0</v>
      </c>
      <c r="H74" s="21"/>
      <c r="I74" s="22">
        <v>65</v>
      </c>
      <c r="J74" s="22">
        <v>1</v>
      </c>
    </row>
    <row r="75" ht="42" customHeight="1">
      <c r="A75" s="23"/>
      <c r="B75" s="16" t="s">
        <v>81</v>
      </c>
      <c r="C75" s="16"/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2</v>
      </c>
    </row>
    <row r="76" ht="42" customHeight="1">
      <c r="A76" s="23"/>
      <c r="B76" s="24"/>
      <c r="C76" s="16" t="s">
        <v>82</v>
      </c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3</v>
      </c>
    </row>
    <row r="77" ht="42" customHeight="1">
      <c r="A77" s="23"/>
      <c r="B77" s="24"/>
      <c r="C77" s="24"/>
      <c r="D77" s="25" t="s">
        <v>83</v>
      </c>
      <c r="E77" s="18" t="s">
        <v>13</v>
      </c>
      <c r="F77" s="19">
        <v>1</v>
      </c>
      <c r="G77" s="26"/>
      <c r="H77" s="21"/>
      <c r="I77" s="22">
        <v>68</v>
      </c>
      <c r="J77" s="22">
        <v>4</v>
      </c>
    </row>
    <row r="78" ht="42" customHeight="1">
      <c r="A78" s="15" t="s">
        <v>84</v>
      </c>
      <c r="B78" s="16"/>
      <c r="C78" s="16"/>
      <c r="D78" s="17"/>
      <c r="E78" s="18" t="s">
        <v>13</v>
      </c>
      <c r="F78" s="19">
        <v>1</v>
      </c>
      <c r="G78" s="20">
        <f>+G10+G73+G74</f>
        <v>0</v>
      </c>
      <c r="H78" s="21"/>
      <c r="I78" s="22">
        <v>69</v>
      </c>
      <c r="J78" s="22">
        <v>30</v>
      </c>
    </row>
    <row r="79" ht="42" customHeight="1">
      <c r="A79" s="27" t="s">
        <v>85</v>
      </c>
      <c r="B79" s="28"/>
      <c r="C79" s="28"/>
      <c r="D79" s="29"/>
      <c r="E79" s="30" t="s">
        <v>86</v>
      </c>
      <c r="F79" s="31" t="s">
        <v>86</v>
      </c>
      <c r="G79" s="32">
        <f>G78</f>
        <v>0</v>
      </c>
      <c r="I79" s="33">
        <v>70</v>
      </c>
      <c r="J79" s="33">
        <v>90</v>
      </c>
    </row>
    <row r="80" ht="42" customHeight="1"/>
    <row r="81" ht="42" customHeight="1"/>
    <row r="82" ht="13.2"/>
    <row r="83" ht="13.2"/>
    <row r="84" ht="13.2"/>
    <row r="85" ht="13.2"/>
    <row r="90" ht="13.2"/>
    <row r="91" ht="13.2"/>
    <row r="92" ht="13.2"/>
  </sheetData>
  <sheetProtection sheet="1" objects="1" scenarios="1" spinCount="100000" saltValue="3/CWDUlBsCUSyhsHU+dYryhS9WwQStw+808q16AxNkNCUyUipwScLVLLaPqc0yN67qfob9uo7VRKZkgGVROPhg==" hashValue="my4oIPZNQNwezmoqAmoxZprhxBwtcLNp2FBMNM7bPql4hGE9LYS7Rq8ui4saNc/eFYMV7rkaAUOTYjSHitRqHA==" algorithmName="SHA-512" password="FD80"/>
  <mergeCells count="35">
    <mergeCell ref="A79:D7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  <mergeCell ref="B33:D33"/>
    <mergeCell ref="C34:D34"/>
    <mergeCell ref="C41:D41"/>
    <mergeCell ref="C48:D48"/>
    <mergeCell ref="B53:D53"/>
    <mergeCell ref="C54:D54"/>
    <mergeCell ref="C60:D60"/>
    <mergeCell ref="C63:D63"/>
    <mergeCell ref="C66:D66"/>
    <mergeCell ref="A68:D68"/>
    <mergeCell ref="A69:D69"/>
    <mergeCell ref="A70:D70"/>
    <mergeCell ref="A71:D71"/>
    <mergeCell ref="A72:D72"/>
    <mergeCell ref="A73:D73"/>
    <mergeCell ref="A74:D74"/>
    <mergeCell ref="B75:D75"/>
    <mergeCell ref="C76:D76"/>
    <mergeCell ref="A78:D7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nishitani ayaka</cp:lastModifiedBy>
  <cp:lastPrinted>2020-10-12T05:07:54Z</cp:lastPrinted>
  <dcterms:created xsi:type="dcterms:W3CDTF">2014-01-09T08:55:00Z</dcterms:created>
  <dcterms:modified xsi:type="dcterms:W3CDTF">2024-10-28T06:55:51Z</dcterms:modified>
</cp:coreProperties>
</file>